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limbach\Desktop\"/>
    </mc:Choice>
  </mc:AlternateContent>
  <bookViews>
    <workbookView xWindow="0" yWindow="0" windowWidth="22308" windowHeight="10104" activeTab="1"/>
  </bookViews>
  <sheets>
    <sheet name="UHC Rates" sheetId="1" r:id="rId1"/>
    <sheet name="WF Employee Rates" sheetId="2"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 i="2" l="1"/>
  <c r="G10" i="2"/>
  <c r="H10" i="2" l="1"/>
  <c r="H11" i="2"/>
  <c r="D11" i="2"/>
  <c r="D10" i="2"/>
  <c r="D9" i="2"/>
  <c r="D8" i="2"/>
  <c r="D7" i="2"/>
  <c r="G7" i="2" s="1"/>
  <c r="D6" i="2"/>
  <c r="G6" i="2" s="1"/>
  <c r="H6" i="2" s="1"/>
  <c r="G8" i="2" l="1"/>
  <c r="H8" i="2" s="1"/>
  <c r="G9" i="2"/>
  <c r="G13" i="2" s="1"/>
  <c r="H7" i="2"/>
  <c r="H9" i="2" l="1"/>
  <c r="H13" i="2"/>
</calcChain>
</file>

<file path=xl/sharedStrings.xml><?xml version="1.0" encoding="utf-8"?>
<sst xmlns="http://schemas.openxmlformats.org/spreadsheetml/2006/main" count="22" uniqueCount="18">
  <si>
    <r>
      <rPr>
        <b/>
        <sz val="14"/>
        <color theme="0"/>
        <rFont val="Arial"/>
        <family val="2"/>
      </rPr>
      <t>United Healthcare Rates</t>
    </r>
    <r>
      <rPr>
        <sz val="11"/>
        <color theme="0"/>
        <rFont val="Calibri"/>
        <family val="2"/>
        <scheme val="minor"/>
      </rPr>
      <t xml:space="preserve">
</t>
    </r>
    <r>
      <rPr>
        <sz val="11"/>
        <color theme="0"/>
        <rFont val="Arial"/>
        <family val="2"/>
      </rPr>
      <t>Silver Choice Plus AUWW</t>
    </r>
  </si>
  <si>
    <t>Age</t>
  </si>
  <si>
    <t>Rate</t>
  </si>
  <si>
    <t>&lt;15</t>
  </si>
  <si>
    <t>64&gt;</t>
  </si>
  <si>
    <t>Walton Funding</t>
  </si>
  <si>
    <t>ER%</t>
  </si>
  <si>
    <t>Monthly Totals</t>
  </si>
  <si>
    <t>Employee Rate Estimator</t>
  </si>
  <si>
    <t>Employee</t>
  </si>
  <si>
    <t>Spouse</t>
  </si>
  <si>
    <t>Dependent</t>
  </si>
  <si>
    <t>UHC Rate</t>
  </si>
  <si>
    <t>EE%</t>
  </si>
  <si>
    <t>EE Monthly Rate</t>
  </si>
  <si>
    <t>EE Deductions (Semi-Monthly)</t>
  </si>
  <si>
    <t>Disclaimer:</t>
  </si>
  <si>
    <t>This analysis is for illustrative purposes only, and is not a guarantee of future expenses, claims costs, managed care savings, etc.  There are many variables that can affect future health care costs including utilization patterns, catastrophic claims, changes in plan design, health care trend increases, etc.  This analysis does not amend, extend, or alter the coverage provided by the actual insurance policies and contracts.  Please see your policy or contact us for specific information or further details in this regard.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</si>
</sst>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quot;$&quot;#,##0.00"/>
  </numFmts>
  <fonts count="14" x14ac:knownFonts="1">
    <font>
      <sz val="11"/>
      <color theme="1"/>
      <name val="Calibri"/>
      <family val="2"/>
      <scheme val="minor"/>
    </font>
    <font>
      <sz val="11"/>
      <color theme="1"/>
      <name val="Calibri"/>
      <family val="2"/>
      <scheme val="minor"/>
    </font>
    <font>
      <sz val="11"/>
      <color theme="0"/>
      <name val="Calibri"/>
      <family val="2"/>
      <scheme val="minor"/>
    </font>
    <font>
      <sz val="11"/>
      <color theme="0"/>
      <name val="Arial"/>
      <family val="2"/>
    </font>
    <font>
      <b/>
      <sz val="14"/>
      <color theme="0"/>
      <name val="Arial"/>
      <family val="2"/>
    </font>
    <font>
      <b/>
      <sz val="12"/>
      <color theme="1"/>
      <name val="Calibri"/>
      <family val="2"/>
      <scheme val="minor"/>
    </font>
    <font>
      <b/>
      <sz val="11"/>
      <color theme="1"/>
      <name val="Calibri"/>
      <family val="2"/>
      <scheme val="minor"/>
    </font>
    <font>
      <b/>
      <i/>
      <sz val="14"/>
      <color theme="1"/>
      <name val="Arial"/>
      <family val="2"/>
    </font>
    <font>
      <sz val="12"/>
      <name val="Arial"/>
      <family val="2"/>
    </font>
    <font>
      <b/>
      <i/>
      <sz val="14"/>
      <color indexed="9"/>
      <name val="Arial"/>
      <family val="2"/>
    </font>
    <font>
      <sz val="8"/>
      <color theme="1"/>
      <name val="Calibri"/>
      <family val="2"/>
      <scheme val="minor"/>
    </font>
    <font>
      <b/>
      <sz val="9"/>
      <color theme="1"/>
      <name val="Calibri"/>
      <family val="2"/>
      <scheme val="minor"/>
    </font>
    <font>
      <b/>
      <sz val="12"/>
      <color indexed="9"/>
      <name val="Arial"/>
      <family val="2"/>
    </font>
    <font>
      <b/>
      <sz val="18"/>
      <color indexed="9"/>
      <name val="Arial"/>
      <family val="2"/>
    </font>
  </fonts>
  <fills count="8">
    <fill>
      <patternFill patternType="none"/>
    </fill>
    <fill>
      <patternFill patternType="gray125"/>
    </fill>
    <fill>
      <patternFill patternType="solid">
        <fgColor rgb="FF0070C0"/>
        <bgColor indexed="64"/>
      </patternFill>
    </fill>
    <fill>
      <patternFill patternType="solid">
        <fgColor rgb="FF0070C0"/>
        <bgColor indexed="8"/>
      </patternFill>
    </fill>
    <fill>
      <patternFill patternType="solid">
        <fgColor theme="0"/>
        <bgColor indexed="8"/>
      </patternFill>
    </fill>
    <fill>
      <patternFill patternType="solid">
        <fgColor indexed="65"/>
        <bgColor indexed="8"/>
      </patternFill>
    </fill>
    <fill>
      <patternFill patternType="solid">
        <fgColor theme="0" tint="-0.249977111117893"/>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1">
    <xf numFmtId="0" fontId="0" fillId="0" borderId="0" xfId="0"/>
    <xf numFmtId="0" fontId="8" fillId="5" borderId="0" xfId="0" applyFont="1" applyFill="1"/>
    <xf numFmtId="0" fontId="0" fillId="0" borderId="1" xfId="0" applyBorder="1"/>
    <xf numFmtId="0" fontId="6" fillId="6" borderId="1" xfId="0" applyFont="1" applyFill="1" applyBorder="1" applyAlignment="1" applyProtection="1">
      <alignment horizontal="center"/>
    </xf>
    <xf numFmtId="0" fontId="6" fillId="0" borderId="1" xfId="0" applyFont="1" applyBorder="1" applyAlignment="1" applyProtection="1">
      <alignment horizontal="center"/>
    </xf>
    <xf numFmtId="9" fontId="0" fillId="6" borderId="1" xfId="0" applyNumberFormat="1" applyFill="1" applyBorder="1" applyAlignment="1" applyProtection="1">
      <alignment horizontal="center"/>
    </xf>
    <xf numFmtId="164" fontId="0" fillId="0" borderId="1" xfId="0" applyNumberFormat="1" applyBorder="1" applyAlignment="1" applyProtection="1">
      <alignment horizontal="center"/>
    </xf>
    <xf numFmtId="0" fontId="6" fillId="7" borderId="1" xfId="0" applyFont="1" applyFill="1" applyBorder="1" applyAlignment="1">
      <alignment horizontal="center"/>
    </xf>
    <xf numFmtId="0" fontId="0" fillId="7" borderId="1" xfId="0" applyFill="1" applyBorder="1" applyAlignment="1">
      <alignment horizontal="center"/>
    </xf>
    <xf numFmtId="0" fontId="0" fillId="0" borderId="1" xfId="0" applyBorder="1" applyAlignment="1">
      <alignment horizontal="center"/>
    </xf>
    <xf numFmtId="0" fontId="2" fillId="2" borderId="1" xfId="0" applyFont="1" applyFill="1" applyBorder="1" applyAlignment="1">
      <alignment horizontal="center" vertical="center" wrapText="1"/>
    </xf>
    <xf numFmtId="0" fontId="5" fillId="0" borderId="1" xfId="0" applyFont="1" applyBorder="1" applyAlignment="1">
      <alignment horizontal="center" vertical="center"/>
    </xf>
    <xf numFmtId="164" fontId="0" fillId="0" borderId="1" xfId="1" applyNumberFormat="1" applyFont="1" applyBorder="1" applyAlignment="1">
      <alignment horizontal="center"/>
    </xf>
    <xf numFmtId="0" fontId="0" fillId="0" borderId="0" xfId="0" applyAlignment="1">
      <alignment vertical="center"/>
    </xf>
    <xf numFmtId="0" fontId="10" fillId="0" borderId="0" xfId="0" applyFont="1" applyAlignment="1">
      <alignment horizontal="center" vertical="center" wrapText="1"/>
    </xf>
    <xf numFmtId="0" fontId="11" fillId="0" borderId="0" xfId="0" applyFont="1" applyAlignment="1">
      <alignment horizontal="left" vertical="center"/>
    </xf>
    <xf numFmtId="0" fontId="13" fillId="3" borderId="4" xfId="0" applyFont="1" applyFill="1" applyBorder="1" applyAlignment="1">
      <alignment horizontal="center"/>
    </xf>
    <xf numFmtId="0" fontId="13" fillId="3" borderId="5" xfId="0" applyFont="1" applyFill="1" applyBorder="1" applyAlignment="1">
      <alignment horizontal="center"/>
    </xf>
    <xf numFmtId="0" fontId="13" fillId="3" borderId="6" xfId="0" applyFont="1" applyFill="1" applyBorder="1" applyAlignment="1">
      <alignment horizontal="center"/>
    </xf>
    <xf numFmtId="0" fontId="12" fillId="3" borderId="7" xfId="0" applyFont="1" applyFill="1" applyBorder="1" applyAlignment="1">
      <alignment horizontal="center"/>
    </xf>
    <xf numFmtId="0" fontId="12" fillId="3" borderId="8" xfId="0" applyFont="1" applyFill="1" applyBorder="1" applyAlignment="1">
      <alignment horizontal="center"/>
    </xf>
    <xf numFmtId="0" fontId="12" fillId="3" borderId="9" xfId="0" applyFont="1" applyFill="1" applyBorder="1" applyAlignment="1">
      <alignment horizontal="center"/>
    </xf>
    <xf numFmtId="0" fontId="9" fillId="3" borderId="7" xfId="0" applyFont="1" applyFill="1" applyBorder="1" applyAlignment="1"/>
    <xf numFmtId="0" fontId="9" fillId="3" borderId="8" xfId="0" applyFont="1" applyFill="1" applyBorder="1" applyAlignment="1"/>
    <xf numFmtId="14" fontId="7" fillId="4" borderId="2" xfId="0" applyNumberFormat="1" applyFont="1" applyFill="1" applyBorder="1" applyAlignment="1">
      <alignment horizontal="center" vertical="center"/>
    </xf>
    <xf numFmtId="14" fontId="7" fillId="4" borderId="3" xfId="0" applyNumberFormat="1" applyFont="1" applyFill="1" applyBorder="1" applyAlignment="1">
      <alignment horizontal="center" vertical="center"/>
    </xf>
    <xf numFmtId="14" fontId="7" fillId="4" borderId="10" xfId="0" applyNumberFormat="1" applyFont="1" applyFill="1" applyBorder="1" applyAlignment="1">
      <alignment horizontal="center" vertical="center"/>
    </xf>
    <xf numFmtId="0" fontId="6" fillId="6" borderId="2" xfId="0" applyFont="1" applyFill="1" applyBorder="1"/>
    <xf numFmtId="0" fontId="0" fillId="6" borderId="3" xfId="0" applyFill="1" applyBorder="1"/>
    <xf numFmtId="164" fontId="0" fillId="6" borderId="3" xfId="0" applyNumberFormat="1" applyFill="1" applyBorder="1" applyAlignment="1">
      <alignment horizontal="center"/>
    </xf>
    <xf numFmtId="164" fontId="0" fillId="6" borderId="10" xfId="0" applyNumberForma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5"/>
  <sheetViews>
    <sheetView workbookViewId="0">
      <pane ySplit="4" topLeftCell="A5" activePane="bottomLeft" state="frozen"/>
      <selection pane="bottomLeft" activeCell="C54" sqref="C54:D54"/>
    </sheetView>
  </sheetViews>
  <sheetFormatPr defaultRowHeight="14.4" x14ac:dyDescent="0.3"/>
  <sheetData>
    <row r="1" spans="1:4" ht="14.4" customHeight="1" x14ac:dyDescent="0.3">
      <c r="A1" s="10" t="s">
        <v>0</v>
      </c>
      <c r="B1" s="10"/>
      <c r="C1" s="10"/>
      <c r="D1" s="10"/>
    </row>
    <row r="2" spans="1:4" x14ac:dyDescent="0.3">
      <c r="A2" s="10"/>
      <c r="B2" s="10"/>
      <c r="C2" s="10"/>
      <c r="D2" s="10"/>
    </row>
    <row r="3" spans="1:4" x14ac:dyDescent="0.3">
      <c r="A3" s="10"/>
      <c r="B3" s="10"/>
      <c r="C3" s="10"/>
      <c r="D3" s="10"/>
    </row>
    <row r="4" spans="1:4" ht="15.6" x14ac:dyDescent="0.3">
      <c r="A4" s="11" t="s">
        <v>1</v>
      </c>
      <c r="B4" s="11"/>
      <c r="C4" s="11" t="s">
        <v>2</v>
      </c>
      <c r="D4" s="11"/>
    </row>
    <row r="5" spans="1:4" x14ac:dyDescent="0.3">
      <c r="A5" s="9" t="s">
        <v>3</v>
      </c>
      <c r="B5" s="9"/>
      <c r="C5" s="12">
        <v>272.45999999999998</v>
      </c>
      <c r="D5" s="12"/>
    </row>
    <row r="6" spans="1:4" x14ac:dyDescent="0.3">
      <c r="A6" s="9">
        <v>15</v>
      </c>
      <c r="B6" s="9"/>
      <c r="C6" s="12">
        <v>296.68</v>
      </c>
      <c r="D6" s="12"/>
    </row>
    <row r="7" spans="1:4" x14ac:dyDescent="0.3">
      <c r="A7" s="9">
        <v>16</v>
      </c>
      <c r="B7" s="9"/>
      <c r="C7" s="12">
        <v>305.94</v>
      </c>
      <c r="D7" s="12"/>
    </row>
    <row r="8" spans="1:4" x14ac:dyDescent="0.3">
      <c r="A8" s="9">
        <v>17</v>
      </c>
      <c r="B8" s="9"/>
      <c r="C8" s="12">
        <v>315.2</v>
      </c>
      <c r="D8" s="12"/>
    </row>
    <row r="9" spans="1:4" x14ac:dyDescent="0.3">
      <c r="A9" s="9">
        <v>18</v>
      </c>
      <c r="B9" s="9"/>
      <c r="C9" s="12">
        <v>325.17</v>
      </c>
      <c r="D9" s="12"/>
    </row>
    <row r="10" spans="1:4" x14ac:dyDescent="0.3">
      <c r="A10" s="9">
        <v>19</v>
      </c>
      <c r="B10" s="9"/>
      <c r="C10" s="12">
        <v>335.15</v>
      </c>
      <c r="D10" s="12"/>
    </row>
    <row r="11" spans="1:4" x14ac:dyDescent="0.3">
      <c r="A11" s="9">
        <v>20</v>
      </c>
      <c r="B11" s="9"/>
      <c r="C11" s="12">
        <v>345.48</v>
      </c>
      <c r="D11" s="12"/>
    </row>
    <row r="12" spans="1:4" x14ac:dyDescent="0.3">
      <c r="A12" s="9">
        <v>21</v>
      </c>
      <c r="B12" s="9"/>
      <c r="C12" s="12">
        <v>356.16</v>
      </c>
      <c r="D12" s="12"/>
    </row>
    <row r="13" spans="1:4" x14ac:dyDescent="0.3">
      <c r="A13" s="9">
        <v>22</v>
      </c>
      <c r="B13" s="9"/>
      <c r="C13" s="12">
        <v>356.16</v>
      </c>
      <c r="D13" s="12"/>
    </row>
    <row r="14" spans="1:4" x14ac:dyDescent="0.3">
      <c r="A14" s="9">
        <v>23</v>
      </c>
      <c r="B14" s="9"/>
      <c r="C14" s="12">
        <v>356.16</v>
      </c>
      <c r="D14" s="12"/>
    </row>
    <row r="15" spans="1:4" x14ac:dyDescent="0.3">
      <c r="A15" s="9">
        <v>24</v>
      </c>
      <c r="B15" s="9"/>
      <c r="C15" s="12">
        <v>356.16</v>
      </c>
      <c r="D15" s="12"/>
    </row>
    <row r="16" spans="1:4" x14ac:dyDescent="0.3">
      <c r="A16" s="9">
        <v>25</v>
      </c>
      <c r="B16" s="9"/>
      <c r="C16" s="12">
        <v>357.58</v>
      </c>
      <c r="D16" s="12"/>
    </row>
    <row r="17" spans="1:4" x14ac:dyDescent="0.3">
      <c r="A17" s="9">
        <v>26</v>
      </c>
      <c r="B17" s="9"/>
      <c r="C17" s="12">
        <v>364.71</v>
      </c>
      <c r="D17" s="12"/>
    </row>
    <row r="18" spans="1:4" x14ac:dyDescent="0.3">
      <c r="A18" s="9">
        <v>27</v>
      </c>
      <c r="B18" s="9"/>
      <c r="C18" s="12">
        <v>373.26</v>
      </c>
      <c r="D18" s="12"/>
    </row>
    <row r="19" spans="1:4" x14ac:dyDescent="0.3">
      <c r="A19" s="9">
        <v>28</v>
      </c>
      <c r="B19" s="9"/>
      <c r="C19" s="12">
        <v>387.15</v>
      </c>
      <c r="D19" s="12"/>
    </row>
    <row r="20" spans="1:4" x14ac:dyDescent="0.3">
      <c r="A20" s="9">
        <v>29</v>
      </c>
      <c r="B20" s="9"/>
      <c r="C20" s="12">
        <v>398.54</v>
      </c>
      <c r="D20" s="12"/>
    </row>
    <row r="21" spans="1:4" x14ac:dyDescent="0.3">
      <c r="A21" s="9">
        <v>30</v>
      </c>
      <c r="B21" s="9"/>
      <c r="C21" s="12">
        <v>404.24</v>
      </c>
      <c r="D21" s="12"/>
    </row>
    <row r="22" spans="1:4" x14ac:dyDescent="0.3">
      <c r="A22" s="9">
        <v>31</v>
      </c>
      <c r="B22" s="9"/>
      <c r="C22" s="12">
        <v>412.79</v>
      </c>
      <c r="D22" s="12"/>
    </row>
    <row r="23" spans="1:4" x14ac:dyDescent="0.3">
      <c r="A23" s="9">
        <v>32</v>
      </c>
      <c r="B23" s="9"/>
      <c r="C23" s="12">
        <v>421.34</v>
      </c>
      <c r="D23" s="12"/>
    </row>
    <row r="24" spans="1:4" x14ac:dyDescent="0.3">
      <c r="A24" s="9">
        <v>33</v>
      </c>
      <c r="B24" s="9"/>
      <c r="C24" s="12">
        <v>426.68</v>
      </c>
      <c r="D24" s="12"/>
    </row>
    <row r="25" spans="1:4" x14ac:dyDescent="0.3">
      <c r="A25" s="9">
        <v>34</v>
      </c>
      <c r="B25" s="9"/>
      <c r="C25" s="12">
        <v>432.38</v>
      </c>
      <c r="D25" s="12"/>
    </row>
    <row r="26" spans="1:4" x14ac:dyDescent="0.3">
      <c r="A26" s="9">
        <v>35</v>
      </c>
      <c r="B26" s="9"/>
      <c r="C26" s="12">
        <v>435.23</v>
      </c>
      <c r="D26" s="12"/>
    </row>
    <row r="27" spans="1:4" x14ac:dyDescent="0.3">
      <c r="A27" s="9">
        <v>36</v>
      </c>
      <c r="B27" s="9"/>
      <c r="C27" s="12">
        <v>438.08</v>
      </c>
      <c r="D27" s="12"/>
    </row>
    <row r="28" spans="1:4" x14ac:dyDescent="0.3">
      <c r="A28" s="9">
        <v>37</v>
      </c>
      <c r="B28" s="9"/>
      <c r="C28" s="12">
        <v>440.93</v>
      </c>
      <c r="D28" s="12"/>
    </row>
    <row r="29" spans="1:4" x14ac:dyDescent="0.3">
      <c r="A29" s="9">
        <v>38</v>
      </c>
      <c r="B29" s="9"/>
      <c r="C29" s="12">
        <v>443.78</v>
      </c>
      <c r="D29" s="12"/>
    </row>
    <row r="30" spans="1:4" x14ac:dyDescent="0.3">
      <c r="A30" s="9">
        <v>39</v>
      </c>
      <c r="B30" s="9"/>
      <c r="C30" s="12">
        <v>449.47</v>
      </c>
      <c r="D30" s="12"/>
    </row>
    <row r="31" spans="1:4" x14ac:dyDescent="0.3">
      <c r="A31" s="9">
        <v>40</v>
      </c>
      <c r="B31" s="9"/>
      <c r="C31" s="12">
        <v>455.17</v>
      </c>
      <c r="D31" s="12"/>
    </row>
    <row r="32" spans="1:4" x14ac:dyDescent="0.3">
      <c r="A32" s="9">
        <v>41</v>
      </c>
      <c r="B32" s="9"/>
      <c r="C32" s="12">
        <v>463.72</v>
      </c>
      <c r="D32" s="12"/>
    </row>
    <row r="33" spans="1:4" x14ac:dyDescent="0.3">
      <c r="A33" s="9">
        <v>42</v>
      </c>
      <c r="B33" s="9"/>
      <c r="C33" s="12">
        <v>471.91</v>
      </c>
      <c r="D33" s="12"/>
    </row>
    <row r="34" spans="1:4" x14ac:dyDescent="0.3">
      <c r="A34" s="9">
        <v>43</v>
      </c>
      <c r="B34" s="9"/>
      <c r="C34" s="12">
        <v>483.31</v>
      </c>
      <c r="D34" s="12"/>
    </row>
    <row r="35" spans="1:4" x14ac:dyDescent="0.3">
      <c r="A35" s="9">
        <v>44</v>
      </c>
      <c r="B35" s="9"/>
      <c r="C35" s="12">
        <v>497.56</v>
      </c>
      <c r="D35" s="12"/>
    </row>
    <row r="36" spans="1:4" x14ac:dyDescent="0.3">
      <c r="A36" s="9">
        <v>45</v>
      </c>
      <c r="B36" s="9"/>
      <c r="C36" s="12">
        <v>514.29999999999995</v>
      </c>
      <c r="D36" s="12"/>
    </row>
    <row r="37" spans="1:4" x14ac:dyDescent="0.3">
      <c r="A37" s="9">
        <v>46</v>
      </c>
      <c r="B37" s="9"/>
      <c r="C37" s="12">
        <v>534.24</v>
      </c>
      <c r="D37" s="12"/>
    </row>
    <row r="38" spans="1:4" x14ac:dyDescent="0.3">
      <c r="A38" s="9">
        <v>47</v>
      </c>
      <c r="B38" s="9"/>
      <c r="C38" s="12">
        <v>556.67999999999995</v>
      </c>
      <c r="D38" s="12"/>
    </row>
    <row r="39" spans="1:4" x14ac:dyDescent="0.3">
      <c r="A39" s="9">
        <v>48</v>
      </c>
      <c r="B39" s="9"/>
      <c r="C39" s="12">
        <v>582.32000000000005</v>
      </c>
      <c r="D39" s="12"/>
    </row>
    <row r="40" spans="1:4" x14ac:dyDescent="0.3">
      <c r="A40" s="9">
        <v>49</v>
      </c>
      <c r="B40" s="9"/>
      <c r="C40" s="12">
        <v>607.61</v>
      </c>
      <c r="D40" s="12"/>
    </row>
    <row r="41" spans="1:4" x14ac:dyDescent="0.3">
      <c r="A41" s="9">
        <v>50</v>
      </c>
      <c r="B41" s="9"/>
      <c r="C41" s="12">
        <v>636.1</v>
      </c>
      <c r="D41" s="12"/>
    </row>
    <row r="42" spans="1:4" x14ac:dyDescent="0.3">
      <c r="A42" s="9">
        <v>51</v>
      </c>
      <c r="B42" s="9"/>
      <c r="C42" s="12">
        <v>664.24</v>
      </c>
      <c r="D42" s="12"/>
    </row>
    <row r="43" spans="1:4" x14ac:dyDescent="0.3">
      <c r="A43" s="9">
        <v>52</v>
      </c>
      <c r="B43" s="9"/>
      <c r="C43" s="12">
        <v>695.22</v>
      </c>
      <c r="D43" s="12"/>
    </row>
    <row r="44" spans="1:4" x14ac:dyDescent="0.3">
      <c r="A44" s="9">
        <v>53</v>
      </c>
      <c r="B44" s="9"/>
      <c r="C44" s="12">
        <v>726.57</v>
      </c>
      <c r="D44" s="12"/>
    </row>
    <row r="45" spans="1:4" x14ac:dyDescent="0.3">
      <c r="A45" s="9">
        <v>54</v>
      </c>
      <c r="B45" s="9"/>
      <c r="C45" s="12">
        <v>760.4</v>
      </c>
      <c r="D45" s="12"/>
    </row>
    <row r="46" spans="1:4" x14ac:dyDescent="0.3">
      <c r="A46" s="9">
        <v>55</v>
      </c>
      <c r="B46" s="9"/>
      <c r="C46" s="12">
        <v>794.24</v>
      </c>
      <c r="D46" s="12"/>
    </row>
    <row r="47" spans="1:4" x14ac:dyDescent="0.3">
      <c r="A47" s="9">
        <v>56</v>
      </c>
      <c r="B47" s="9"/>
      <c r="C47" s="12">
        <v>830.92</v>
      </c>
      <c r="D47" s="12"/>
    </row>
    <row r="48" spans="1:4" x14ac:dyDescent="0.3">
      <c r="A48" s="9">
        <v>57</v>
      </c>
      <c r="B48" s="9"/>
      <c r="C48" s="12">
        <v>867.96</v>
      </c>
      <c r="D48" s="12"/>
    </row>
    <row r="49" spans="1:4" x14ac:dyDescent="0.3">
      <c r="A49" s="9">
        <v>58</v>
      </c>
      <c r="B49" s="9"/>
      <c r="C49" s="12">
        <v>907.5</v>
      </c>
      <c r="D49" s="12"/>
    </row>
    <row r="50" spans="1:4" x14ac:dyDescent="0.3">
      <c r="A50" s="9">
        <v>59</v>
      </c>
      <c r="B50" s="9"/>
      <c r="C50" s="12">
        <v>927.08</v>
      </c>
      <c r="D50" s="12"/>
    </row>
    <row r="51" spans="1:4" x14ac:dyDescent="0.3">
      <c r="A51" s="9">
        <v>60</v>
      </c>
      <c r="B51" s="9"/>
      <c r="C51" s="12">
        <v>966.62</v>
      </c>
      <c r="D51" s="12"/>
    </row>
    <row r="52" spans="1:4" x14ac:dyDescent="0.3">
      <c r="A52" s="9">
        <v>61</v>
      </c>
      <c r="B52" s="9"/>
      <c r="C52" s="12">
        <v>1000.81</v>
      </c>
      <c r="D52" s="12"/>
    </row>
    <row r="53" spans="1:4" x14ac:dyDescent="0.3">
      <c r="A53" s="9">
        <v>62</v>
      </c>
      <c r="B53" s="9"/>
      <c r="C53" s="12">
        <v>1023.25</v>
      </c>
      <c r="D53" s="12"/>
    </row>
    <row r="54" spans="1:4" x14ac:dyDescent="0.3">
      <c r="A54" s="9">
        <v>63</v>
      </c>
      <c r="B54" s="9"/>
      <c r="C54" s="12">
        <v>1051.3800000000001</v>
      </c>
      <c r="D54" s="12"/>
    </row>
    <row r="55" spans="1:4" x14ac:dyDescent="0.3">
      <c r="A55" s="9" t="s">
        <v>4</v>
      </c>
      <c r="B55" s="9"/>
      <c r="C55" s="12">
        <v>1068.48</v>
      </c>
      <c r="D55" s="12"/>
    </row>
  </sheetData>
  <mergeCells count="105">
    <mergeCell ref="C55:D55"/>
    <mergeCell ref="C49:D49"/>
    <mergeCell ref="C50:D50"/>
    <mergeCell ref="C51:D51"/>
    <mergeCell ref="C52:D52"/>
    <mergeCell ref="C53:D53"/>
    <mergeCell ref="C54:D54"/>
    <mergeCell ref="C43:D43"/>
    <mergeCell ref="C44:D44"/>
    <mergeCell ref="C45:D45"/>
    <mergeCell ref="C46:D46"/>
    <mergeCell ref="C47:D47"/>
    <mergeCell ref="C48:D48"/>
    <mergeCell ref="C37:D37"/>
    <mergeCell ref="C38:D38"/>
    <mergeCell ref="C39:D39"/>
    <mergeCell ref="C40:D40"/>
    <mergeCell ref="C41:D41"/>
    <mergeCell ref="C42:D42"/>
    <mergeCell ref="C31:D31"/>
    <mergeCell ref="C32:D32"/>
    <mergeCell ref="C33:D33"/>
    <mergeCell ref="C34:D34"/>
    <mergeCell ref="C35:D35"/>
    <mergeCell ref="C36:D36"/>
    <mergeCell ref="C25:D25"/>
    <mergeCell ref="C26:D26"/>
    <mergeCell ref="C27:D27"/>
    <mergeCell ref="C28:D28"/>
    <mergeCell ref="C29:D29"/>
    <mergeCell ref="C30:D30"/>
    <mergeCell ref="C19:D19"/>
    <mergeCell ref="C20:D20"/>
    <mergeCell ref="C21:D21"/>
    <mergeCell ref="C22:D22"/>
    <mergeCell ref="C23:D23"/>
    <mergeCell ref="C24:D24"/>
    <mergeCell ref="C13:D13"/>
    <mergeCell ref="C14:D14"/>
    <mergeCell ref="C15:D15"/>
    <mergeCell ref="C16:D16"/>
    <mergeCell ref="C17:D17"/>
    <mergeCell ref="C18:D18"/>
    <mergeCell ref="A55:B55"/>
    <mergeCell ref="C4:D4"/>
    <mergeCell ref="C5:D5"/>
    <mergeCell ref="C6:D6"/>
    <mergeCell ref="C7:D7"/>
    <mergeCell ref="C8:D8"/>
    <mergeCell ref="C9:D9"/>
    <mergeCell ref="C10:D10"/>
    <mergeCell ref="C11:D11"/>
    <mergeCell ref="C12:D12"/>
    <mergeCell ref="A49:B49"/>
    <mergeCell ref="A50:B50"/>
    <mergeCell ref="A51:B51"/>
    <mergeCell ref="A52:B52"/>
    <mergeCell ref="A53:B53"/>
    <mergeCell ref="A54:B54"/>
    <mergeCell ref="A43:B43"/>
    <mergeCell ref="A44:B44"/>
    <mergeCell ref="A45:B45"/>
    <mergeCell ref="A46:B46"/>
    <mergeCell ref="A47:B47"/>
    <mergeCell ref="A48:B48"/>
    <mergeCell ref="A37:B37"/>
    <mergeCell ref="A38:B38"/>
    <mergeCell ref="A39:B39"/>
    <mergeCell ref="A40:B40"/>
    <mergeCell ref="A41:B41"/>
    <mergeCell ref="A42:B42"/>
    <mergeCell ref="A31:B31"/>
    <mergeCell ref="A32:B32"/>
    <mergeCell ref="A33:B33"/>
    <mergeCell ref="A34:B34"/>
    <mergeCell ref="A35:B35"/>
    <mergeCell ref="A36:B36"/>
    <mergeCell ref="A25:B25"/>
    <mergeCell ref="A26:B26"/>
    <mergeCell ref="A27:B27"/>
    <mergeCell ref="A28:B28"/>
    <mergeCell ref="A29:B29"/>
    <mergeCell ref="A30:B30"/>
    <mergeCell ref="A19:B19"/>
    <mergeCell ref="A20:B20"/>
    <mergeCell ref="A21:B21"/>
    <mergeCell ref="A22:B22"/>
    <mergeCell ref="A23:B23"/>
    <mergeCell ref="A24:B24"/>
    <mergeCell ref="A13:B13"/>
    <mergeCell ref="A14:B14"/>
    <mergeCell ref="A15:B15"/>
    <mergeCell ref="A16:B16"/>
    <mergeCell ref="A17:B17"/>
    <mergeCell ref="A18:B18"/>
    <mergeCell ref="A7:B7"/>
    <mergeCell ref="A8:B8"/>
    <mergeCell ref="A9:B9"/>
    <mergeCell ref="A10:B10"/>
    <mergeCell ref="A11:B11"/>
    <mergeCell ref="A12:B12"/>
    <mergeCell ref="A1:D3"/>
    <mergeCell ref="A4:B4"/>
    <mergeCell ref="A5:B5"/>
    <mergeCell ref="A6:B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tabSelected="1" zoomScaleNormal="100" workbookViewId="0">
      <selection activeCell="J5" sqref="J5"/>
    </sheetView>
  </sheetViews>
  <sheetFormatPr defaultRowHeight="14.4" x14ac:dyDescent="0.3"/>
  <cols>
    <col min="1" max="1" width="14.44140625" customWidth="1"/>
    <col min="2" max="2" width="2.6640625" customWidth="1"/>
    <col min="3" max="3" width="6.6640625" customWidth="1"/>
    <col min="4" max="4" width="11.33203125" customWidth="1"/>
    <col min="5" max="6" width="8.88671875" customWidth="1"/>
    <col min="7" max="7" width="18.109375" customWidth="1"/>
    <col min="8" max="8" width="29.33203125" customWidth="1"/>
  </cols>
  <sheetData>
    <row r="1" spans="1:8" ht="22.8" x14ac:dyDescent="0.4">
      <c r="A1" s="16" t="s">
        <v>5</v>
      </c>
      <c r="B1" s="17"/>
      <c r="C1" s="17"/>
      <c r="D1" s="17"/>
      <c r="E1" s="17"/>
      <c r="F1" s="17"/>
      <c r="G1" s="17"/>
      <c r="H1" s="18"/>
    </row>
    <row r="2" spans="1:8" ht="15.6" x14ac:dyDescent="0.3">
      <c r="A2" s="19" t="s">
        <v>8</v>
      </c>
      <c r="B2" s="20"/>
      <c r="C2" s="20"/>
      <c r="D2" s="20"/>
      <c r="E2" s="20"/>
      <c r="F2" s="20"/>
      <c r="G2" s="20"/>
      <c r="H2" s="21"/>
    </row>
    <row r="3" spans="1:8" ht="17.399999999999999" x14ac:dyDescent="0.3">
      <c r="A3" s="24"/>
      <c r="B3" s="25"/>
      <c r="C3" s="25"/>
      <c r="D3" s="25"/>
      <c r="E3" s="25"/>
      <c r="F3" s="25"/>
      <c r="G3" s="25"/>
      <c r="H3" s="26"/>
    </row>
    <row r="4" spans="1:8" ht="17.399999999999999" x14ac:dyDescent="0.3">
      <c r="A4" s="1"/>
      <c r="B4" s="22"/>
      <c r="C4" s="23"/>
      <c r="D4" s="23"/>
      <c r="E4" s="23"/>
      <c r="F4" s="23"/>
      <c r="G4" s="23"/>
      <c r="H4" s="23"/>
    </row>
    <row r="5" spans="1:8" x14ac:dyDescent="0.3">
      <c r="B5" s="2"/>
      <c r="C5" s="7" t="s">
        <v>1</v>
      </c>
      <c r="D5" s="4" t="s">
        <v>12</v>
      </c>
      <c r="E5" s="3" t="s">
        <v>6</v>
      </c>
      <c r="F5" s="3" t="s">
        <v>13</v>
      </c>
      <c r="G5" s="4" t="s">
        <v>14</v>
      </c>
      <c r="H5" s="4" t="s">
        <v>15</v>
      </c>
    </row>
    <row r="6" spans="1:8" x14ac:dyDescent="0.3">
      <c r="A6" t="s">
        <v>9</v>
      </c>
      <c r="B6" s="2"/>
      <c r="C6" s="8">
        <v>24</v>
      </c>
      <c r="D6" s="6">
        <f>IF(C6&gt;1,VLOOKUP(C6,'UHC Rates'!$A$5:$D$55,3)," ")</f>
        <v>356.16</v>
      </c>
      <c r="E6" s="5">
        <v>0.6</v>
      </c>
      <c r="F6" s="5">
        <v>0.4</v>
      </c>
      <c r="G6" s="6">
        <f>IFERROR(D6*F6," ")</f>
        <v>142.46400000000003</v>
      </c>
      <c r="H6" s="6">
        <f>IFERROR(G6*12/24," ")</f>
        <v>71.232000000000014</v>
      </c>
    </row>
    <row r="7" spans="1:8" x14ac:dyDescent="0.3">
      <c r="A7" t="s">
        <v>10</v>
      </c>
      <c r="B7" s="2"/>
      <c r="C7" s="8"/>
      <c r="D7" s="6" t="str">
        <f>IF(C7&gt;1,VLOOKUP(C7,'UHC Rates'!$A$5:$D$55,3)," ")</f>
        <v xml:space="preserve"> </v>
      </c>
      <c r="E7" s="5">
        <v>0</v>
      </c>
      <c r="F7" s="5">
        <v>1</v>
      </c>
      <c r="G7" s="6" t="str">
        <f>IFERROR(D7*F7," ")</f>
        <v xml:space="preserve"> </v>
      </c>
      <c r="H7" s="6" t="str">
        <f t="shared" ref="H7:H11" si="0">IFERROR(G7*12/24," ")</f>
        <v xml:space="preserve"> </v>
      </c>
    </row>
    <row r="8" spans="1:8" x14ac:dyDescent="0.3">
      <c r="A8" t="s">
        <v>11</v>
      </c>
      <c r="B8" s="2"/>
      <c r="C8" s="8"/>
      <c r="D8" s="6" t="str">
        <f>IF(C8&gt;1,VLOOKUP(C8,'UHC Rates'!$A$5:$D$55,3)," ")</f>
        <v xml:space="preserve"> </v>
      </c>
      <c r="E8" s="5">
        <v>0</v>
      </c>
      <c r="F8" s="5">
        <v>1</v>
      </c>
      <c r="G8" s="6" t="str">
        <f t="shared" ref="G7:G11" si="1">IFERROR(D8*F8," ")</f>
        <v xml:space="preserve"> </v>
      </c>
      <c r="H8" s="6" t="str">
        <f t="shared" si="0"/>
        <v xml:space="preserve"> </v>
      </c>
    </row>
    <row r="9" spans="1:8" x14ac:dyDescent="0.3">
      <c r="A9" t="s">
        <v>11</v>
      </c>
      <c r="B9" s="2"/>
      <c r="C9" s="8"/>
      <c r="D9" s="6" t="str">
        <f>IF(C9&gt;1,VLOOKUP(C9,'UHC Rates'!$A$5:$D$55,3)," ")</f>
        <v xml:space="preserve"> </v>
      </c>
      <c r="E9" s="5">
        <v>0</v>
      </c>
      <c r="F9" s="5">
        <v>1</v>
      </c>
      <c r="G9" s="6" t="str">
        <f t="shared" si="1"/>
        <v xml:space="preserve"> </v>
      </c>
      <c r="H9" s="6" t="str">
        <f t="shared" si="0"/>
        <v xml:space="preserve"> </v>
      </c>
    </row>
    <row r="10" spans="1:8" x14ac:dyDescent="0.3">
      <c r="A10" t="s">
        <v>11</v>
      </c>
      <c r="B10" s="2"/>
      <c r="C10" s="8"/>
      <c r="D10" s="6" t="str">
        <f>IF(C10&gt;1,VLOOKUP(C10,'UHC Rates'!$A$5:$D$55,3)," ")</f>
        <v xml:space="preserve"> </v>
      </c>
      <c r="E10" s="5">
        <v>0</v>
      </c>
      <c r="F10" s="5">
        <v>1</v>
      </c>
      <c r="G10" s="6" t="str">
        <f t="shared" si="1"/>
        <v xml:space="preserve"> </v>
      </c>
      <c r="H10" s="6" t="str">
        <f t="shared" si="0"/>
        <v xml:space="preserve"> </v>
      </c>
    </row>
    <row r="11" spans="1:8" x14ac:dyDescent="0.3">
      <c r="A11" t="s">
        <v>11</v>
      </c>
      <c r="B11" s="2"/>
      <c r="C11" s="8"/>
      <c r="D11" s="6" t="str">
        <f>IF(C11&gt;1,VLOOKUP(C11,'UHC Rates'!$A$5:$D$55,3)," ")</f>
        <v xml:space="preserve"> </v>
      </c>
      <c r="E11" s="5">
        <v>0</v>
      </c>
      <c r="F11" s="5">
        <v>1</v>
      </c>
      <c r="G11" s="6" t="str">
        <f t="shared" si="1"/>
        <v xml:space="preserve"> </v>
      </c>
      <c r="H11" s="6" t="str">
        <f t="shared" si="0"/>
        <v xml:space="preserve"> </v>
      </c>
    </row>
    <row r="13" spans="1:8" x14ac:dyDescent="0.3">
      <c r="A13" s="27" t="s">
        <v>7</v>
      </c>
      <c r="B13" s="28"/>
      <c r="C13" s="28"/>
      <c r="D13" s="28"/>
      <c r="E13" s="28"/>
      <c r="F13" s="28"/>
      <c r="G13" s="29">
        <f>SUM(G6:G11)</f>
        <v>142.46400000000003</v>
      </c>
      <c r="H13" s="30">
        <f>SUM(H6:H11)</f>
        <v>71.232000000000014</v>
      </c>
    </row>
    <row r="17" spans="1:8" x14ac:dyDescent="0.3">
      <c r="A17" s="15" t="s">
        <v>16</v>
      </c>
      <c r="B17" s="13"/>
      <c r="C17" s="13"/>
      <c r="D17" s="13"/>
      <c r="E17" s="13"/>
      <c r="F17" s="13"/>
      <c r="G17" s="13"/>
    </row>
    <row r="18" spans="1:8" x14ac:dyDescent="0.3">
      <c r="A18" s="14" t="s">
        <v>17</v>
      </c>
      <c r="B18" s="14"/>
      <c r="C18" s="14"/>
      <c r="D18" s="14"/>
      <c r="E18" s="14"/>
      <c r="F18" s="14"/>
      <c r="G18" s="14"/>
      <c r="H18" s="14"/>
    </row>
    <row r="19" spans="1:8" x14ac:dyDescent="0.3">
      <c r="A19" s="14"/>
      <c r="B19" s="14"/>
      <c r="C19" s="14"/>
      <c r="D19" s="14"/>
      <c r="E19" s="14"/>
      <c r="F19" s="14"/>
      <c r="G19" s="14"/>
      <c r="H19" s="14"/>
    </row>
    <row r="20" spans="1:8" x14ac:dyDescent="0.3">
      <c r="A20" s="14"/>
      <c r="B20" s="14"/>
      <c r="C20" s="14"/>
      <c r="D20" s="14"/>
      <c r="E20" s="14"/>
      <c r="F20" s="14"/>
      <c r="G20" s="14"/>
      <c r="H20" s="14"/>
    </row>
  </sheetData>
  <mergeCells count="4">
    <mergeCell ref="A18:H20"/>
    <mergeCell ref="A1:H1"/>
    <mergeCell ref="A2:H2"/>
    <mergeCell ref="A3:H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UHC Rates</vt:lpstr>
      <vt:lpstr>WF Employee Rates</vt:lpstr>
    </vt:vector>
  </TitlesOfParts>
  <Company>Arthur J Gallagher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Taylor Limbach</dc:creator>
  <cp:lastModifiedBy>Taylor Limbach</cp:lastModifiedBy>
  <dcterms:created xsi:type="dcterms:W3CDTF">2018-08-09T19:31:41Z</dcterms:created>
  <dcterms:modified xsi:type="dcterms:W3CDTF">2018-08-14T12:14:16Z</dcterms:modified>
</cp:coreProperties>
</file>